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3\2 FEVEREIRO\"/>
    </mc:Choice>
  </mc:AlternateContent>
  <xr:revisionPtr revIDLastSave="0" documentId="13_ncr:1_{B30332D7-690A-49A4-B6BB-937118C944D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alanço Orçamentário MCASP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  <c r="C16" i="1" s="1"/>
  <c r="C20" i="1" s="1"/>
  <c r="F14" i="1"/>
  <c r="E11" i="1"/>
  <c r="E13" i="1"/>
  <c r="F12" i="1"/>
  <c r="G37" i="1"/>
  <c r="F37" i="1"/>
  <c r="E37" i="1"/>
  <c r="D37" i="1"/>
  <c r="H37" i="1"/>
  <c r="C37" i="1"/>
  <c r="D32" i="1"/>
  <c r="D31" i="1" s="1"/>
  <c r="D36" i="1" s="1"/>
  <c r="D40" i="1" s="1"/>
  <c r="G31" i="1"/>
  <c r="G36" i="1" s="1"/>
  <c r="G40" i="1" s="1"/>
  <c r="G42" i="1" s="1"/>
  <c r="F31" i="1"/>
  <c r="F36" i="1" s="1"/>
  <c r="F40" i="1" s="1"/>
  <c r="F42" i="1" s="1"/>
  <c r="E31" i="1"/>
  <c r="C31" i="1"/>
  <c r="C36" i="1" s="1"/>
  <c r="C40" i="1" s="1"/>
  <c r="H30" i="1"/>
  <c r="G29" i="1"/>
  <c r="F29" i="1"/>
  <c r="E29" i="1"/>
  <c r="D29" i="1"/>
  <c r="C29" i="1"/>
  <c r="E17" i="1"/>
  <c r="D17" i="1"/>
  <c r="C17" i="1"/>
  <c r="D13" i="1"/>
  <c r="D11" i="1"/>
  <c r="D16" i="1" s="1"/>
  <c r="D20" i="1" s="1"/>
  <c r="C11" i="1"/>
  <c r="F17" i="1"/>
  <c r="F13" i="1" l="1"/>
  <c r="F11" i="1"/>
  <c r="H31" i="1"/>
  <c r="H32" i="1"/>
  <c r="C21" i="1"/>
  <c r="C22" i="1" s="1"/>
  <c r="C41" i="1"/>
  <c r="C42" i="1" s="1"/>
  <c r="E36" i="1"/>
  <c r="H36" i="1" s="1"/>
  <c r="H29" i="1"/>
  <c r="D41" i="1"/>
  <c r="D42" i="1" s="1"/>
  <c r="D21" i="1"/>
  <c r="D22" i="1" s="1"/>
  <c r="E16" i="1"/>
  <c r="E20" i="1" l="1"/>
  <c r="F20" i="1" s="1"/>
  <c r="F16" i="1"/>
  <c r="E40" i="1"/>
  <c r="H40" i="1" s="1"/>
  <c r="E21" i="1" l="1"/>
  <c r="E41" i="1"/>
  <c r="E42" i="1" s="1"/>
  <c r="H42" i="1" s="1"/>
  <c r="F21" i="1" l="1"/>
  <c r="E22" i="1"/>
  <c r="F22" i="1" s="1"/>
</calcChain>
</file>

<file path=xl/sharedStrings.xml><?xml version="1.0" encoding="utf-8"?>
<sst xmlns="http://schemas.openxmlformats.org/spreadsheetml/2006/main" count="49" uniqueCount="49">
  <si>
    <t>Prefeitura do Município de São Paulo</t>
  </si>
  <si>
    <t>FUNDO MUNICIPAL DE PRESERVAÇÃO DO PATRIMÕNIO HISTÓRICO E CULTURAL DA ÁREA DO PROJETO LUZ - FUNPATRI (CNPJ: 14.193.376/0001-74)</t>
  </si>
  <si>
    <t>Relatório Resumido da Execução Orçamentária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</si>
  <si>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</si>
  <si>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</si>
  <si>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</si>
  <si>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</si>
  <si>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</si>
  <si>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</si>
  <si>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 c )</t>
  </si>
  <si>
    <t>Saldo d= (c-b)</t>
  </si>
  <si>
    <t>Receitas Correntes (I)</t>
  </si>
  <si>
    <t>Receita Patrimonial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</si>
  <si>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</si>
  <si>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</si>
  <si>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</si>
  <si>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</si>
  <si>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</si>
  <si>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</si>
  <si>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</si>
  <si>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</si>
  <si>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</si>
  <si>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</si>
  <si>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</si>
  <si>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</si>
  <si>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</si>
  <si>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</si>
  <si>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</si>
  <si>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</si>
  <si>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</si>
  <si>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</si>
  <si>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</si>
  <si>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</si>
  <si>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</si>
  <si>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</si>
  <si>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</si>
  <si>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</si>
  <si>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</si>
  <si>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</si>
  <si>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</si>
  <si>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</si>
  <si>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</si>
  <si>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</si>
  <si>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</si>
  <si>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</si>
  <si>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</si>
  <si>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</si>
  <si>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color indexed="8"/>
        <rFont val="Calibri"/>
        <family val="2"/>
      </rPr>
      <t>Fonte:</t>
    </r>
    <r>
      <rPr>
        <sz val="11"/>
        <color theme="1"/>
        <rFont val="Calibri"/>
        <family val="2"/>
        <scheme val="minor"/>
      </rPr>
      <t xml:space="preserve"> Relatórios do Sistema de Orçamento e Finanças - SOF</t>
    </r>
  </si>
  <si>
    <t>FEVEREIRO/2023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</si>
</sst>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6" fillId="0" borderId="0">
      <alignment vertical="top"/>
    </xf>
    <xf numFmtId="43" fontId="9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0" fillId="2" borderId="0" xfId="0" applyFont="1" applyFill="1" applyAlignment="1">
      <alignment horizontal="center"/>
    </xf>
    <xf numFmtId="0" fontId="10" fillId="2" borderId="0" xfId="0" applyFont="1" applyFill="1" applyAlignment="1">
      <alignment horizontal="left"/>
    </xf>
    <xf numFmtId="0" fontId="10" fillId="2" borderId="1" xfId="0" applyFont="1" applyFill="1" applyBorder="1"/>
    <xf numFmtId="0" fontId="10" fillId="2" borderId="1" xfId="0" applyFont="1" applyFill="1" applyBorder="1" applyAlignment="1">
      <alignment horizontal="center"/>
    </xf>
    <xf numFmtId="0" fontId="10" fillId="2" borderId="2" xfId="0" applyFont="1" applyFill="1" applyBorder="1"/>
    <xf numFmtId="0" fontId="10" fillId="2" borderId="3" xfId="0" applyFont="1" applyFill="1" applyBorder="1"/>
    <xf numFmtId="43" fontId="10" fillId="2" borderId="2" xfId="3" applyFont="1" applyFill="1" applyBorder="1"/>
    <xf numFmtId="43" fontId="10" fillId="2" borderId="2" xfId="0" applyNumberFormat="1" applyFont="1" applyFill="1" applyBorder="1"/>
    <xf numFmtId="43" fontId="10" fillId="2" borderId="3" xfId="0" applyNumberFormat="1" applyFont="1" applyFill="1" applyBorder="1"/>
    <xf numFmtId="0" fontId="10" fillId="2" borderId="4" xfId="0" applyFont="1" applyFill="1" applyBorder="1"/>
    <xf numFmtId="0" fontId="10" fillId="2" borderId="5" xfId="0" applyFont="1" applyFill="1" applyBorder="1"/>
    <xf numFmtId="0" fontId="3" fillId="2" borderId="0" xfId="0" applyFont="1" applyFill="1" applyAlignment="1">
      <alignment wrapText="1"/>
    </xf>
    <xf numFmtId="0" fontId="1" fillId="2" borderId="0" xfId="1" applyFill="1"/>
    <xf numFmtId="0" fontId="4" fillId="2" borderId="0" xfId="1" applyFont="1" applyFill="1" applyAlignment="1">
      <alignment wrapText="1"/>
    </xf>
    <xf numFmtId="0" fontId="5" fillId="2" borderId="0" xfId="0" applyFont="1" applyFill="1" applyAlignment="1">
      <alignment wrapText="1"/>
    </xf>
    <xf numFmtId="164" fontId="1" fillId="2" borderId="0" xfId="1" applyNumberFormat="1" applyFill="1"/>
    <xf numFmtId="0" fontId="2" fillId="2" borderId="0" xfId="1" applyFont="1" applyFill="1" applyAlignment="1">
      <alignment wrapText="1"/>
    </xf>
    <xf numFmtId="0" fontId="11" fillId="2" borderId="0" xfId="0" applyFont="1" applyFill="1"/>
    <xf numFmtId="0" fontId="8" fillId="2" borderId="0" xfId="1" applyFont="1" applyFill="1" applyAlignment="1">
      <alignment horizontal="center" wrapText="1"/>
    </xf>
    <xf numFmtId="0" fontId="12" fillId="2" borderId="0" xfId="0" applyFont="1" applyFill="1"/>
    <xf numFmtId="0" fontId="8" fillId="2" borderId="0" xfId="1" applyFont="1" applyFill="1" applyAlignment="1">
      <alignment horizontal="center"/>
    </xf>
    <xf numFmtId="0" fontId="10" fillId="2" borderId="0" xfId="0" applyFont="1" applyFill="1"/>
    <xf numFmtId="43" fontId="10" fillId="2" borderId="0" xfId="3" applyFont="1" applyFill="1" applyBorder="1"/>
    <xf numFmtId="43" fontId="10" fillId="2" borderId="4" xfId="0" applyNumberFormat="1" applyFont="1" applyFill="1" applyBorder="1"/>
    <xf numFmtId="43" fontId="10" fillId="2" borderId="4" xfId="3" applyFont="1" applyFill="1" applyBorder="1"/>
    <xf numFmtId="43" fontId="10" fillId="2" borderId="5" xfId="0" applyNumberFormat="1" applyFont="1" applyFill="1" applyBorder="1"/>
    <xf numFmtId="43" fontId="10" fillId="2" borderId="5" xfId="3" applyFont="1" applyFill="1" applyBorder="1"/>
    <xf numFmtId="43" fontId="10" fillId="2" borderId="7" xfId="0" applyNumberFormat="1" applyFont="1" applyFill="1" applyBorder="1"/>
    <xf numFmtId="0" fontId="0" fillId="2" borderId="0" xfId="0" applyFill="1" applyAlignment="1">
      <alignment horizontal="center"/>
    </xf>
    <xf numFmtId="0" fontId="10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49" fontId="10" fillId="2" borderId="0" xfId="0" applyNumberFormat="1" applyFont="1" applyFill="1" applyAlignment="1">
      <alignment horizontal="center"/>
    </xf>
    <xf numFmtId="0" fontId="8" fillId="2" borderId="0" xfId="1" applyFont="1" applyFill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164" fontId="8" fillId="2" borderId="0" xfId="1" applyNumberFormat="1" applyFont="1" applyFill="1" applyAlignment="1">
      <alignment horizontal="center" wrapText="1"/>
    </xf>
    <xf numFmtId="0" fontId="8" fillId="2" borderId="0" xfId="1" applyFont="1" applyFill="1" applyAlignment="1">
      <alignment horizontal="center"/>
    </xf>
  </cellXfs>
  <cellStyles count="4">
    <cellStyle name="Normal" xfId="0" builtinId="0"/>
    <cellStyle name="Normal 2 2 2" xfId="1" xr:uid="{00000000-0005-0000-0000-000002000000}"/>
    <cellStyle name="Normal 3" xfId="2" xr:uid="{00000000-0005-0000-0000-000003000000}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876300</xdr:colOff>
      <xdr:row>1</xdr:row>
      <xdr:rowOff>76200</xdr:rowOff>
    </xdr:from>
    <xdr:to>
      <xdr:col>1</xdr:col>
      <xdr:colOff>1962150</xdr:colOff>
      <xdr:row>7</xdr:row>
      <xdr:rowOff>72537</xdr:rowOff>
    </xdr:to>
    <xdr:pic>
      <xdr:nvPicPr>
        <xdr:cNvPr id="1123" name="Picture -767">
          <a:extLst>
            <a:ext uri="{FF2B5EF4-FFF2-40B4-BE49-F238E27FC236}">
              <a16:creationId xmlns:a16="http://schemas.microsoft.com/office/drawing/2014/main" id="{F9E7185B-8DF9-42BC-94AA-D3BA3B1284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266700"/>
          <a:ext cx="108585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3"/>
  <sheetViews>
    <sheetView tabSelected="1" zoomScale="65" zoomScaleNormal="65" workbookViewId="0">
      <selection activeCell="E15" sqref="E15"/>
    </sheetView>
  </sheetViews>
  <sheetFormatPr defaultRowHeight="15" x14ac:dyDescent="0.25"/>
  <cols>
    <col min="2" max="2" width="67.42578125" customWidth="1"/>
    <col min="3" max="3" width="24.5703125" bestFit="1" customWidth="1"/>
    <col min="4" max="4" width="30.42578125" bestFit="1" customWidth="1"/>
    <col min="5" max="5" width="34.85546875" bestFit="1" customWidth="1"/>
    <col min="6" max="6" width="32.42578125" customWidth="1"/>
    <col min="7" max="7" width="25.5703125" bestFit="1" customWidth="1"/>
    <col min="8" max="8" width="34.85546875" bestFit="1" customWidth="1"/>
  </cols>
  <sheetData>
    <row r="1" spans="2:8" s="1" customFormat="1" x14ac:dyDescent="0.25"/>
    <row r="2" spans="2:8" s="1" customFormat="1" x14ac:dyDescent="0.25">
      <c r="B2" s="30"/>
      <c r="C2" s="31" t="s">
        <v>0</v>
      </c>
      <c r="D2" s="31"/>
      <c r="E2" s="31"/>
      <c r="F2" s="31"/>
      <c r="G2" s="31"/>
      <c r="H2" s="31"/>
    </row>
    <row r="3" spans="2:8" s="1" customFormat="1" x14ac:dyDescent="0.25">
      <c r="B3" s="30"/>
      <c r="C3" s="32" t="s">
        <v>1</v>
      </c>
      <c r="D3" s="32"/>
      <c r="E3" s="32"/>
      <c r="F3" s="32"/>
      <c r="G3" s="32"/>
      <c r="H3" s="32"/>
    </row>
    <row r="4" spans="2:8" s="1" customFormat="1" x14ac:dyDescent="0.25">
      <c r="B4" s="30"/>
      <c r="C4" s="31" t="s">
        <v>2</v>
      </c>
      <c r="D4" s="31"/>
      <c r="E4" s="31"/>
      <c r="F4" s="31"/>
      <c r="G4" s="31"/>
      <c r="H4" s="31"/>
    </row>
    <row r="5" spans="2:8" s="1" customFormat="1" x14ac:dyDescent="0.25">
      <c r="B5" s="30"/>
      <c r="C5" s="31" t="s">
        <v>3</v>
      </c>
      <c r="D5" s="31"/>
      <c r="E5" s="31"/>
      <c r="F5" s="31"/>
      <c r="G5" s="31"/>
      <c r="H5" s="31"/>
    </row>
    <row r="6" spans="2:8" s="1" customFormat="1" ht="12.75" customHeight="1" x14ac:dyDescent="0.25">
      <c r="B6" s="30"/>
      <c r="C6" s="31" t="s">
        <v>4</v>
      </c>
      <c r="D6" s="31"/>
      <c r="E6" s="31"/>
      <c r="F6" s="31"/>
      <c r="G6" s="31"/>
      <c r="H6" s="31"/>
    </row>
    <row r="7" spans="2:8" s="1" customFormat="1" x14ac:dyDescent="0.25">
      <c r="B7" s="30"/>
      <c r="C7" s="33" t="s">
        <v>48</v>
      </c>
      <c r="D7" s="33"/>
      <c r="E7" s="33"/>
      <c r="F7" s="33"/>
      <c r="G7" s="33"/>
      <c r="H7" s="33"/>
    </row>
    <row r="8" spans="2:8" s="1" customFormat="1" ht="8.25" customHeight="1" x14ac:dyDescent="0.25">
      <c r="B8" s="2"/>
      <c r="C8" s="2"/>
      <c r="D8" s="2"/>
      <c r="E8" s="2"/>
      <c r="F8" s="2"/>
    </row>
    <row r="9" spans="2:8" s="1" customFormat="1" x14ac:dyDescent="0.25">
      <c r="B9" s="3" t="s">
        <v>5</v>
      </c>
      <c r="C9" s="2"/>
      <c r="D9" s="2"/>
      <c r="E9" s="2"/>
      <c r="F9" s="2"/>
    </row>
    <row r="10" spans="2:8" s="1" customFormat="1" x14ac:dyDescent="0.25">
      <c r="B10" s="4" t="s">
        <v>6</v>
      </c>
      <c r="C10" s="5" t="s">
        <v>7</v>
      </c>
      <c r="D10" s="5" t="s">
        <v>8</v>
      </c>
      <c r="E10" s="5" t="s">
        <v>9</v>
      </c>
      <c r="F10" s="5" t="s">
        <v>10</v>
      </c>
    </row>
    <row r="11" spans="2:8" s="1" customFormat="1" x14ac:dyDescent="0.25">
      <c r="B11" s="6" t="s">
        <v>11</v>
      </c>
      <c r="C11" s="8">
        <f>SUM(C12:C12)</f>
        <v>4067</v>
      </c>
      <c r="D11" s="8">
        <f>SUM(D12:D12)</f>
        <v>4067</v>
      </c>
      <c r="E11" s="8">
        <f>SUM(E12)</f>
        <v>1617.44</v>
      </c>
      <c r="F11" s="8">
        <f>E11-D11</f>
        <v>-2449.56</v>
      </c>
      <c r="G11" s="23"/>
      <c r="H11" s="23"/>
    </row>
    <row r="12" spans="2:8" s="1" customFormat="1" x14ac:dyDescent="0.25">
      <c r="B12" s="6" t="s">
        <v>12</v>
      </c>
      <c r="C12" s="8">
        <v>4067</v>
      </c>
      <c r="D12" s="8">
        <v>4067</v>
      </c>
      <c r="E12" s="8">
        <v>1617.44</v>
      </c>
      <c r="F12" s="8">
        <f>E12-D12</f>
        <v>-2449.56</v>
      </c>
      <c r="G12" s="23"/>
      <c r="H12" s="23"/>
    </row>
    <row r="13" spans="2:8" s="1" customFormat="1" x14ac:dyDescent="0.25">
      <c r="B13" s="6" t="s">
        <v>13</v>
      </c>
      <c r="C13" s="8">
        <f>SUM(C14:C14)</f>
        <v>6220</v>
      </c>
      <c r="D13" s="8">
        <f>SUM(D14:D14)</f>
        <v>6220</v>
      </c>
      <c r="E13" s="8">
        <f>E14</f>
        <v>1103.56</v>
      </c>
      <c r="F13" s="8">
        <f>E13-D13</f>
        <v>-5116.4400000000005</v>
      </c>
      <c r="G13" s="23"/>
      <c r="H13" s="23"/>
    </row>
    <row r="14" spans="2:8" s="1" customFormat="1" x14ac:dyDescent="0.25">
      <c r="B14" s="6" t="s">
        <v>14</v>
      </c>
      <c r="C14" s="8">
        <v>6220</v>
      </c>
      <c r="D14" s="8">
        <v>6220</v>
      </c>
      <c r="E14" s="8">
        <v>1103.56</v>
      </c>
      <c r="F14" s="8">
        <f>E14-D14</f>
        <v>-5116.4400000000005</v>
      </c>
      <c r="G14" s="23"/>
      <c r="H14" s="24"/>
    </row>
    <row r="15" spans="2:8" s="1" customFormat="1" x14ac:dyDescent="0.25">
      <c r="B15" s="6" t="s">
        <v>15</v>
      </c>
      <c r="C15" s="6"/>
      <c r="D15" s="6"/>
      <c r="E15" s="6"/>
      <c r="F15" s="6"/>
      <c r="G15" s="23"/>
      <c r="H15" s="23"/>
    </row>
    <row r="16" spans="2:8" s="1" customFormat="1" x14ac:dyDescent="0.25">
      <c r="B16" s="6" t="s">
        <v>16</v>
      </c>
      <c r="C16" s="9">
        <f>C11+C13+C15</f>
        <v>10287</v>
      </c>
      <c r="D16" s="9">
        <f>D11+D13+D15</f>
        <v>10287</v>
      </c>
      <c r="E16" s="9">
        <f>E11+E13+E15</f>
        <v>2721</v>
      </c>
      <c r="F16" s="9">
        <f>E16-D16</f>
        <v>-7566</v>
      </c>
      <c r="G16" s="23"/>
      <c r="H16" s="23"/>
    </row>
    <row r="17" spans="2:8" s="1" customFormat="1" x14ac:dyDescent="0.25">
      <c r="B17" s="6" t="s">
        <v>17</v>
      </c>
      <c r="C17" s="8">
        <f>SUM(C18:C19)</f>
        <v>0</v>
      </c>
      <c r="D17" s="8">
        <f>SUM(D18:D19)</f>
        <v>0</v>
      </c>
      <c r="E17" s="8">
        <f>SUM(E18:E19)</f>
        <v>0</v>
      </c>
      <c r="F17" s="8">
        <f>E17-D17</f>
        <v>0</v>
      </c>
      <c r="G17" s="23"/>
      <c r="H17" s="23"/>
    </row>
    <row r="18" spans="2:8" s="1" customFormat="1" x14ac:dyDescent="0.25">
      <c r="B18" s="6" t="s">
        <v>18</v>
      </c>
      <c r="C18" s="9">
        <v>0</v>
      </c>
      <c r="D18" s="9">
        <v>0</v>
      </c>
      <c r="E18" s="9">
        <v>0</v>
      </c>
      <c r="F18" s="9">
        <v>0</v>
      </c>
      <c r="G18" s="23"/>
      <c r="H18" s="23"/>
    </row>
    <row r="19" spans="2:8" s="1" customFormat="1" x14ac:dyDescent="0.25">
      <c r="B19" s="6" t="s">
        <v>19</v>
      </c>
      <c r="C19" s="9">
        <v>0</v>
      </c>
      <c r="D19" s="9">
        <v>0</v>
      </c>
      <c r="E19" s="9">
        <v>0</v>
      </c>
      <c r="F19" s="9">
        <v>0</v>
      </c>
      <c r="G19" s="23"/>
      <c r="H19" s="23"/>
    </row>
    <row r="20" spans="2:8" s="1" customFormat="1" x14ac:dyDescent="0.25">
      <c r="B20" s="6" t="s">
        <v>20</v>
      </c>
      <c r="C20" s="9">
        <f>C17+C16</f>
        <v>10287</v>
      </c>
      <c r="D20" s="9">
        <f>D17+D16</f>
        <v>10287</v>
      </c>
      <c r="E20" s="9">
        <f>E17+E16</f>
        <v>2721</v>
      </c>
      <c r="F20" s="9">
        <f>E20-D20</f>
        <v>-7566</v>
      </c>
      <c r="G20" s="23"/>
      <c r="H20" s="23"/>
    </row>
    <row r="21" spans="2:8" s="1" customFormat="1" x14ac:dyDescent="0.25">
      <c r="B21" s="6" t="s">
        <v>21</v>
      </c>
      <c r="C21" s="8">
        <f>IF(C20&gt;C40,0,C40-C20)</f>
        <v>0</v>
      </c>
      <c r="D21" s="8">
        <f>IF(D20&gt;D40,0,D40-D20)</f>
        <v>0</v>
      </c>
      <c r="E21" s="8">
        <f>IF(E20&gt;E40,0,E40-E20)</f>
        <v>0</v>
      </c>
      <c r="F21" s="9">
        <f>E21-D21</f>
        <v>0</v>
      </c>
      <c r="G21" s="23"/>
      <c r="H21" s="23"/>
    </row>
    <row r="22" spans="2:8" s="1" customFormat="1" x14ac:dyDescent="0.25">
      <c r="B22" s="6" t="s">
        <v>22</v>
      </c>
      <c r="C22" s="9">
        <f>C20+C21</f>
        <v>10287</v>
      </c>
      <c r="D22" s="9">
        <f>D20+D21</f>
        <v>10287</v>
      </c>
      <c r="E22" s="29">
        <f>E20+E21</f>
        <v>2721</v>
      </c>
      <c r="F22" s="9">
        <f>E22-D22</f>
        <v>-7566</v>
      </c>
      <c r="G22" s="23"/>
      <c r="H22" s="23"/>
    </row>
    <row r="23" spans="2:8" s="1" customFormat="1" x14ac:dyDescent="0.25">
      <c r="B23" s="35" t="s">
        <v>23</v>
      </c>
      <c r="C23" s="35"/>
      <c r="D23" s="35"/>
      <c r="E23" s="35"/>
      <c r="F23" s="35"/>
      <c r="G23" s="23"/>
      <c r="H23" s="23"/>
    </row>
    <row r="24" spans="2:8" s="1" customFormat="1" x14ac:dyDescent="0.25">
      <c r="B24" s="35"/>
      <c r="C24" s="35"/>
      <c r="D24" s="35"/>
      <c r="E24" s="35"/>
      <c r="F24" s="35"/>
      <c r="G24" s="23"/>
      <c r="H24" s="23"/>
    </row>
    <row r="25" spans="2:8" s="1" customFormat="1" x14ac:dyDescent="0.25">
      <c r="B25" s="4" t="s">
        <v>24</v>
      </c>
      <c r="C25" s="4"/>
      <c r="D25" s="4"/>
      <c r="E25" s="4"/>
      <c r="F25" s="4"/>
      <c r="G25" s="23"/>
      <c r="H25" s="23"/>
    </row>
    <row r="26" spans="2:8" s="1" customFormat="1" x14ac:dyDescent="0.25">
      <c r="B26" s="7" t="s">
        <v>25</v>
      </c>
      <c r="C26" s="7"/>
      <c r="D26" s="7"/>
      <c r="E26" s="7"/>
      <c r="F26" s="7"/>
      <c r="G26" s="23"/>
      <c r="H26" s="23"/>
    </row>
    <row r="27" spans="2:8" s="1" customFormat="1" ht="4.5" customHeight="1" x14ac:dyDescent="0.25">
      <c r="B27" s="23"/>
      <c r="C27" s="23"/>
      <c r="D27" s="23"/>
      <c r="E27" s="23"/>
      <c r="F27" s="23"/>
      <c r="G27" s="23"/>
      <c r="H27" s="23"/>
    </row>
    <row r="28" spans="2:8" s="1" customFormat="1" x14ac:dyDescent="0.25">
      <c r="B28" s="4" t="s">
        <v>26</v>
      </c>
      <c r="C28" s="5" t="s">
        <v>27</v>
      </c>
      <c r="D28" s="5" t="s">
        <v>28</v>
      </c>
      <c r="E28" s="5" t="s">
        <v>29</v>
      </c>
      <c r="F28" s="5" t="s">
        <v>30</v>
      </c>
      <c r="G28" s="5" t="s">
        <v>31</v>
      </c>
      <c r="H28" s="5" t="s">
        <v>32</v>
      </c>
    </row>
    <row r="29" spans="2:8" s="1" customFormat="1" x14ac:dyDescent="0.25">
      <c r="B29" s="6" t="s">
        <v>33</v>
      </c>
      <c r="C29" s="8">
        <f>SUM(C30:C30)</f>
        <v>0</v>
      </c>
      <c r="D29" s="8">
        <f>SUM(D30:D30)</f>
        <v>0</v>
      </c>
      <c r="E29" s="8">
        <f>SUM(E30:E30)</f>
        <v>0</v>
      </c>
      <c r="F29" s="8">
        <f>SUM(F30:F30)</f>
        <v>0</v>
      </c>
      <c r="G29" s="8">
        <f>SUM(G30:G30)</f>
        <v>0</v>
      </c>
      <c r="H29" s="8">
        <f>D29-E29</f>
        <v>0</v>
      </c>
    </row>
    <row r="30" spans="2:8" s="1" customFormat="1" x14ac:dyDescent="0.25">
      <c r="B30" s="6" t="s">
        <v>34</v>
      </c>
      <c r="C30" s="8"/>
      <c r="D30" s="9"/>
      <c r="E30" s="8"/>
      <c r="F30" s="8"/>
      <c r="G30" s="8"/>
      <c r="H30" s="9">
        <f>D30-E30</f>
        <v>0</v>
      </c>
    </row>
    <row r="31" spans="2:8" s="1" customFormat="1" x14ac:dyDescent="0.25">
      <c r="B31" s="6" t="s">
        <v>35</v>
      </c>
      <c r="C31" s="8">
        <f>SUM(C32:C32)</f>
        <v>10287</v>
      </c>
      <c r="D31" s="8">
        <f>SUM(D32:D32)</f>
        <v>10287</v>
      </c>
      <c r="E31" s="8">
        <f>SUM(E32:E32)</f>
        <v>0</v>
      </c>
      <c r="F31" s="8">
        <f>SUM(F32:F32)</f>
        <v>0</v>
      </c>
      <c r="G31" s="8">
        <f>SUM(G32:G32)</f>
        <v>0</v>
      </c>
      <c r="H31" s="9">
        <f>D31-E31</f>
        <v>10287</v>
      </c>
    </row>
    <row r="32" spans="2:8" s="1" customFormat="1" ht="14.25" customHeight="1" x14ac:dyDescent="0.25">
      <c r="B32" s="6" t="s">
        <v>36</v>
      </c>
      <c r="C32" s="8">
        <v>10287</v>
      </c>
      <c r="D32" s="9">
        <f>C32</f>
        <v>10287</v>
      </c>
      <c r="E32" s="6"/>
      <c r="F32" s="6"/>
      <c r="G32" s="6"/>
      <c r="H32" s="9">
        <f>D32-E32</f>
        <v>10287</v>
      </c>
    </row>
    <row r="33" spans="2:15" s="1" customFormat="1" x14ac:dyDescent="0.25">
      <c r="B33" s="6" t="s">
        <v>37</v>
      </c>
      <c r="C33" s="6"/>
      <c r="D33" s="6"/>
      <c r="E33" s="6"/>
      <c r="F33" s="6"/>
      <c r="G33" s="6"/>
      <c r="H33" s="6"/>
    </row>
    <row r="34" spans="2:15" s="1" customFormat="1" x14ac:dyDescent="0.25">
      <c r="B34" s="6" t="s">
        <v>38</v>
      </c>
      <c r="C34" s="6"/>
      <c r="D34" s="6"/>
      <c r="E34" s="6"/>
      <c r="F34" s="6"/>
      <c r="G34" s="6"/>
      <c r="H34" s="6"/>
    </row>
    <row r="35" spans="2:15" s="1" customFormat="1" x14ac:dyDescent="0.25">
      <c r="B35" s="4" t="s">
        <v>39</v>
      </c>
      <c r="C35" s="4"/>
      <c r="D35" s="4"/>
      <c r="E35" s="4"/>
      <c r="F35" s="4"/>
      <c r="G35" s="4"/>
      <c r="H35" s="4"/>
    </row>
    <row r="36" spans="2:15" s="1" customFormat="1" ht="15" customHeight="1" x14ac:dyDescent="0.25">
      <c r="B36" s="7" t="s">
        <v>40</v>
      </c>
      <c r="C36" s="10">
        <f>C29+C31+C33+C34</f>
        <v>10287</v>
      </c>
      <c r="D36" s="10">
        <f>D29+D31+D33+D34</f>
        <v>10287</v>
      </c>
      <c r="E36" s="10">
        <f>E29+E31+E33+E34</f>
        <v>0</v>
      </c>
      <c r="F36" s="10">
        <f>F29+F31+F33+F34</f>
        <v>0</v>
      </c>
      <c r="G36" s="10">
        <f>G29+G31+G33+G34</f>
        <v>0</v>
      </c>
      <c r="H36" s="10">
        <f>D36-E36</f>
        <v>10287</v>
      </c>
    </row>
    <row r="37" spans="2:15" s="1" customFormat="1" x14ac:dyDescent="0.25">
      <c r="B37" s="6" t="s">
        <v>41</v>
      </c>
      <c r="C37" s="8">
        <f>SUM(C38:C39)</f>
        <v>0</v>
      </c>
      <c r="D37" s="8">
        <f>SUM(D38:D39)</f>
        <v>0</v>
      </c>
      <c r="E37" s="8">
        <f>SUM(E38:E39)</f>
        <v>0</v>
      </c>
      <c r="F37" s="8">
        <f>SUM(F38:F39)</f>
        <v>0</v>
      </c>
      <c r="G37" s="8">
        <f>SUM(G38:G39)</f>
        <v>0</v>
      </c>
      <c r="H37" s="8">
        <f>(D37-E37)</f>
        <v>0</v>
      </c>
    </row>
    <row r="38" spans="2:15" s="1" customFormat="1" ht="12.75" customHeight="1" x14ac:dyDescent="0.25">
      <c r="B38" s="6" t="s">
        <v>42</v>
      </c>
      <c r="C38" s="6"/>
      <c r="D38" s="6"/>
      <c r="E38" s="6"/>
      <c r="F38" s="6"/>
      <c r="G38" s="6"/>
      <c r="H38" s="6"/>
    </row>
    <row r="39" spans="2:15" s="1" customFormat="1" ht="14.25" customHeight="1" thickBot="1" x14ac:dyDescent="0.3">
      <c r="B39" s="12" t="s">
        <v>43</v>
      </c>
      <c r="C39" s="12"/>
      <c r="D39" s="12"/>
      <c r="E39" s="12"/>
      <c r="F39" s="12"/>
      <c r="G39" s="12"/>
      <c r="H39" s="12"/>
    </row>
    <row r="40" spans="2:15" s="1" customFormat="1" ht="15.75" thickTop="1" x14ac:dyDescent="0.25">
      <c r="B40" s="11" t="s">
        <v>44</v>
      </c>
      <c r="C40" s="25">
        <f>(C36+C37)</f>
        <v>10287</v>
      </c>
      <c r="D40" s="25">
        <f>(D36+D37)</f>
        <v>10287</v>
      </c>
      <c r="E40" s="25">
        <f>(E36+E37)</f>
        <v>0</v>
      </c>
      <c r="F40" s="25">
        <f>(F36+F37)</f>
        <v>0</v>
      </c>
      <c r="G40" s="25">
        <f>(G36+G37)</f>
        <v>0</v>
      </c>
      <c r="H40" s="26">
        <f>(D40-E40)</f>
        <v>10287</v>
      </c>
    </row>
    <row r="41" spans="2:15" s="1" customFormat="1" x14ac:dyDescent="0.25">
      <c r="B41" s="6" t="s">
        <v>45</v>
      </c>
      <c r="C41" s="8">
        <f>IF(C20&gt;C40,C20-C40,0)</f>
        <v>0</v>
      </c>
      <c r="D41" s="8">
        <f>IF(D20&gt;D40,D20-D40,0)</f>
        <v>0</v>
      </c>
      <c r="E41" s="8">
        <f>IF(E20&gt;E40,E20-E40,0)</f>
        <v>2721</v>
      </c>
      <c r="F41" s="6"/>
      <c r="G41" s="6"/>
      <c r="H41" s="6"/>
    </row>
    <row r="42" spans="2:15" s="1" customFormat="1" ht="15.75" thickBot="1" x14ac:dyDescent="0.3">
      <c r="B42" s="12" t="s">
        <v>46</v>
      </c>
      <c r="C42" s="27">
        <f>C40+C41</f>
        <v>10287</v>
      </c>
      <c r="D42" s="27">
        <f>D40+D41</f>
        <v>10287</v>
      </c>
      <c r="E42" s="27">
        <f>E40+E41</f>
        <v>2721</v>
      </c>
      <c r="F42" s="27">
        <f>F40+F41</f>
        <v>0</v>
      </c>
      <c r="G42" s="27">
        <f>G40+G41</f>
        <v>0</v>
      </c>
      <c r="H42" s="28">
        <f>(D42-E42)</f>
        <v>7566</v>
      </c>
    </row>
    <row r="43" spans="2:15" s="1" customFormat="1" ht="15.75" thickTop="1" x14ac:dyDescent="0.25">
      <c r="B43" s="1" t="s">
        <v>47</v>
      </c>
    </row>
    <row r="44" spans="2:15" s="1" customFormat="1" x14ac:dyDescent="0.25"/>
    <row r="45" spans="2:15" s="1" customFormat="1" ht="9.75" customHeight="1" x14ac:dyDescent="0.25"/>
    <row r="46" spans="2:15" s="1" customFormat="1" ht="15" customHeight="1" x14ac:dyDescent="0.25">
      <c r="B46" s="20"/>
      <c r="C46" s="21"/>
      <c r="D46" s="34"/>
      <c r="E46" s="34"/>
      <c r="F46" s="21"/>
      <c r="G46" s="36"/>
      <c r="H46" s="36"/>
    </row>
    <row r="47" spans="2:15" s="1" customFormat="1" ht="15" customHeight="1" x14ac:dyDescent="0.25">
      <c r="B47" s="20"/>
      <c r="C47" s="21"/>
      <c r="D47" s="37"/>
      <c r="E47" s="37"/>
      <c r="F47" s="21"/>
      <c r="G47" s="36"/>
      <c r="H47" s="36"/>
      <c r="I47" s="13"/>
      <c r="J47" s="13"/>
      <c r="K47" s="14"/>
      <c r="M47" s="15"/>
      <c r="N47" s="15"/>
      <c r="O47" s="15"/>
    </row>
    <row r="48" spans="2:15" s="1" customFormat="1" ht="15" customHeight="1" x14ac:dyDescent="0.25">
      <c r="B48" s="22"/>
      <c r="C48" s="21"/>
      <c r="D48" s="34"/>
      <c r="E48" s="34"/>
      <c r="F48" s="21"/>
      <c r="G48" s="34"/>
      <c r="H48" s="34"/>
      <c r="I48" s="16"/>
      <c r="J48" s="16"/>
      <c r="K48" s="17"/>
      <c r="M48" s="15"/>
      <c r="N48" s="15"/>
      <c r="O48" s="15"/>
    </row>
    <row r="49" spans="2:15" s="1" customFormat="1" ht="15" customHeight="1" x14ac:dyDescent="0.25">
      <c r="I49" s="18"/>
      <c r="J49" s="18"/>
      <c r="K49" s="14"/>
      <c r="M49" s="15"/>
      <c r="N49" s="15"/>
      <c r="O49" s="15"/>
    </row>
    <row r="50" spans="2:15" s="1" customFormat="1" x14ac:dyDescent="0.25">
      <c r="B50" s="19"/>
    </row>
    <row r="51" spans="2:15" s="1" customFormat="1" x14ac:dyDescent="0.25"/>
    <row r="52" spans="2:15" s="1" customFormat="1" x14ac:dyDescent="0.25"/>
    <row r="53" spans="2:15" s="1" customFormat="1" x14ac:dyDescent="0.25"/>
    <row r="54" spans="2:15" s="1" customFormat="1" x14ac:dyDescent="0.25"/>
    <row r="55" spans="2:15" s="1" customFormat="1" x14ac:dyDescent="0.25"/>
    <row r="56" spans="2:15" s="1" customFormat="1" x14ac:dyDescent="0.25"/>
    <row r="57" spans="2:15" s="1" customFormat="1" x14ac:dyDescent="0.25"/>
    <row r="58" spans="2:15" s="1" customFormat="1" x14ac:dyDescent="0.25"/>
    <row r="59" spans="2:15" s="1" customFormat="1" x14ac:dyDescent="0.25"/>
    <row r="60" spans="2:15" s="1" customFormat="1" x14ac:dyDescent="0.25"/>
    <row r="61" spans="2:15" s="1" customFormat="1" x14ac:dyDescent="0.25"/>
    <row r="62" spans="2:15" s="1" customFormat="1" x14ac:dyDescent="0.25"/>
    <row r="63" spans="2:15" s="1" customFormat="1" x14ac:dyDescent="0.25"/>
    <row r="64" spans="2:15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</sheetData>
  <mergeCells count="14">
    <mergeCell ref="G48:H48"/>
    <mergeCell ref="B23:F24"/>
    <mergeCell ref="G46:H46"/>
    <mergeCell ref="G47:H47"/>
    <mergeCell ref="D46:E46"/>
    <mergeCell ref="D47:E47"/>
    <mergeCell ref="D48:E48"/>
    <mergeCell ref="B2:B7"/>
    <mergeCell ref="C2:H2"/>
    <mergeCell ref="C3:H3"/>
    <mergeCell ref="C4:H4"/>
    <mergeCell ref="C5:H5"/>
    <mergeCell ref="C6:H6"/>
    <mergeCell ref="C7:H7"/>
  </mergeCells>
  <pageMargins left="0.25" right="0.25" top="0.75" bottom="0.75" header="0.3" footer="0.3"/>
  <pageSetup paperSize="3" scale="80" orientation="landscape" r:id="rId1"/>
  <ignoredErrors>
    <ignoredError sqref="F21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Balanço Orçamentário MCASP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Claudio Roberto da Silva - SMC DEC</cp:lastModifiedBy>
  <cp:revision/>
  <dcterms:created xsi:type="dcterms:W3CDTF">2017-03-28T16:25:41Z</dcterms:created>
  <dcterms:modified xsi:type="dcterms:W3CDTF">2023-03-20T15:17:10Z</dcterms:modified>
  <cp:category/>
  <cp:contentStatus/>
</cp:coreProperties>
</file>